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 defaultThemeVersion="124226"/>
  <bookViews>
    <workbookView xWindow="240" yWindow="90" windowWidth="15600" windowHeight="8955" activeTab="1"/>
  </bookViews>
  <sheets>
    <sheet name="Plan1" sheetId="1" r:id="rId1"/>
    <sheet name="Plan2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<sst xmlns="http://schemas.openxmlformats.org/spreadsheetml/2006/main" count="128" uniqueCount="49">
  <si>
    <t>dia</t>
  </si>
  <si>
    <t xml:space="preserve">rata1 </t>
  </si>
  <si>
    <t>rata 2</t>
  </si>
  <si>
    <t>rata 3</t>
  </si>
  <si>
    <t xml:space="preserve">rata 4 </t>
  </si>
  <si>
    <t>rata 5</t>
  </si>
  <si>
    <t>rata 6</t>
  </si>
  <si>
    <t xml:space="preserve">rata 7 </t>
  </si>
  <si>
    <t xml:space="preserve">rata 8 </t>
  </si>
  <si>
    <t>média</t>
  </si>
  <si>
    <t>desvio padrão</t>
  </si>
  <si>
    <t>Teste-t: duas amostras em par para médias</t>
  </si>
  <si>
    <t>Média</t>
  </si>
  <si>
    <t>Variância</t>
  </si>
  <si>
    <t>Observações</t>
  </si>
  <si>
    <t xml:space="preserve">Correlação de Pearson </t>
  </si>
  <si>
    <t>Hipótese da diferença de média</t>
  </si>
  <si>
    <t>gl</t>
  </si>
  <si>
    <t>Stat t</t>
  </si>
  <si>
    <t>P(T&lt;=t) uni-caudal</t>
  </si>
  <si>
    <t>t crítico uni-caudal</t>
  </si>
  <si>
    <t>P(T&lt;=t) bi-caudal</t>
  </si>
  <si>
    <t>t crítico bi-caudal</t>
  </si>
  <si>
    <t>NOME</t>
  </si>
  <si>
    <t xml:space="preserve">ANTES </t>
  </si>
  <si>
    <t xml:space="preserve">DEPOIS </t>
  </si>
  <si>
    <t>EXTENSOR</t>
  </si>
  <si>
    <t>MÉDIA</t>
  </si>
  <si>
    <t xml:space="preserve">DESVIO </t>
  </si>
  <si>
    <t>AGACHAMENTO</t>
  </si>
  <si>
    <t>SALTO</t>
  </si>
  <si>
    <t>DESVIO PADRÃO</t>
  </si>
  <si>
    <t xml:space="preserve">TESTE T BI-CAUDAL </t>
  </si>
  <si>
    <t>ANTES</t>
  </si>
  <si>
    <t>DEPOS</t>
  </si>
  <si>
    <t xml:space="preserve">TABELA 1 -BANCO EXTENSOR </t>
  </si>
  <si>
    <t>TABELA-2  - AGACHAMENTO</t>
  </si>
  <si>
    <t>TABELA-3  - SALTO HORIZONTAL</t>
  </si>
  <si>
    <t>atleta A</t>
  </si>
  <si>
    <t>atelta B</t>
  </si>
  <si>
    <t>atleta C</t>
  </si>
  <si>
    <t>atleta D</t>
  </si>
  <si>
    <t>atleta E</t>
  </si>
  <si>
    <t>atleta F</t>
  </si>
  <si>
    <t>atleta G</t>
  </si>
  <si>
    <t>atleta H</t>
  </si>
  <si>
    <t>atleta I</t>
  </si>
  <si>
    <t>atleta B</t>
  </si>
  <si>
    <t>atelta G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</si>
</sst>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  <font>
      <sz val="11"/>
      <color rgb="FFFF0000"/>
      <name val="Calibri"/>
      <family val="2"/>
    </font>
    <font>
      <i/>
      <sz val="11"/>
      <color theme="1"/>
      <name val="+mn-cs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165" fontId="0" fillId="0" borderId="0" xfId="0" applyNumberFormat="1"/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0" fontId="3" fillId="0" borderId="0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6</xdr:row>
      <xdr:rowOff>57150</xdr:rowOff>
    </xdr:from>
    <xdr:to>
      <xdr:col>11</xdr:col>
      <xdr:colOff>38100</xdr:colOff>
      <xdr:row>11</xdr:row>
      <xdr:rowOff>9525</xdr:rowOff>
    </xdr:to>
    <xdr:sp macro="" textlink="">
      <xdr:nvSpPr>
        <xdr:cNvPr id="2" name="CaixaDeTexto 1"/>
        <xdr:cNvSpPr txBox="1"/>
      </xdr:nvSpPr>
      <xdr:spPr>
        <a:xfrm>
          <a:off x="7715250" y="1209675"/>
          <a:ext cx="2486025" cy="904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pt-BR" sz="1100"/>
            <a:t>TABELA-1 Ao observarmos o</a:t>
          </a:r>
          <a:r>
            <a:rPr lang="pt-BR" sz="1100" baseline="0"/>
            <a:t> teste aplicado no Banco Extensor</a:t>
          </a:r>
          <a:r>
            <a:rPr lang="pt-BR" sz="1100"/>
            <a:t> encontramos que houve diferença significativamente estatística  apos as 2 semanas de treinamento. </a:t>
          </a:r>
        </a:p>
      </xdr:txBody>
    </xdr:sp>
    <xdr:clientData/>
  </xdr:twoCellAnchor>
  <xdr:twoCellAnchor>
    <xdr:from>
      <xdr:col>7</xdr:col>
      <xdr:colOff>600075</xdr:colOff>
      <xdr:row>22</xdr:row>
      <xdr:rowOff>95250</xdr:rowOff>
    </xdr:from>
    <xdr:to>
      <xdr:col>11</xdr:col>
      <xdr:colOff>47625</xdr:colOff>
      <xdr:row>27</xdr:row>
      <xdr:rowOff>47625</xdr:rowOff>
    </xdr:to>
    <xdr:sp macro="" textlink="">
      <xdr:nvSpPr>
        <xdr:cNvPr id="3" name="CaixaDeTexto 2"/>
        <xdr:cNvSpPr txBox="1"/>
      </xdr:nvSpPr>
      <xdr:spPr>
        <a:xfrm>
          <a:off x="7724775" y="4314825"/>
          <a:ext cx="2486025" cy="904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pt-BR" sz="1100"/>
            <a:t>TABELA-2 Ao observarmos o</a:t>
          </a:r>
          <a:r>
            <a:rPr lang="pt-BR" sz="1100" baseline="0"/>
            <a:t> teste aplicado no Agachamento</a:t>
          </a:r>
          <a:r>
            <a:rPr lang="pt-BR" sz="1100"/>
            <a:t> encontramos que houve diferença significativamente estatística  apos as 2 semanas de treinamento. </a:t>
          </a:r>
        </a:p>
      </xdr:txBody>
    </xdr:sp>
    <xdr:clientData/>
  </xdr:twoCellAnchor>
  <xdr:twoCellAnchor>
    <xdr:from>
      <xdr:col>8</xdr:col>
      <xdr:colOff>0</xdr:colOff>
      <xdr:row>39</xdr:row>
      <xdr:rowOff>142875</xdr:rowOff>
    </xdr:from>
    <xdr:to>
      <xdr:col>11</xdr:col>
      <xdr:colOff>57150</xdr:colOff>
      <xdr:row>44</xdr:row>
      <xdr:rowOff>95250</xdr:rowOff>
    </xdr:to>
    <xdr:sp macro="" textlink="">
      <xdr:nvSpPr>
        <xdr:cNvPr id="4" name="CaixaDeTexto 3"/>
        <xdr:cNvSpPr txBox="1"/>
      </xdr:nvSpPr>
      <xdr:spPr>
        <a:xfrm>
          <a:off x="7734300" y="7639050"/>
          <a:ext cx="2486025" cy="904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pt-BR" sz="1100"/>
            <a:t>TABELA-3 Ao observarmos o</a:t>
          </a:r>
          <a:r>
            <a:rPr lang="pt-BR" sz="1100" baseline="0"/>
            <a:t> teste aplicado Jump Test</a:t>
          </a:r>
          <a:r>
            <a:rPr lang="pt-BR" sz="1100"/>
            <a:t> encontramos que houve diferença significativamente estatística  apos as 2 semanas de treinamento. </a:t>
          </a:r>
        </a:p>
      </xdr:txBody>
    </xdr:sp>
    <xdr:clientData/>
  </xdr:twoCellAnchor>
  <xdr:twoCellAnchor>
    <xdr:from>
      <xdr:col>7</xdr:col>
      <xdr:colOff>542925</xdr:colOff>
      <xdr:row>45</xdr:row>
      <xdr:rowOff>161925</xdr:rowOff>
    </xdr:from>
    <xdr:to>
      <xdr:col>13</xdr:col>
      <xdr:colOff>228600</xdr:colOff>
      <xdr:row>51</xdr:row>
      <xdr:rowOff>76200</xdr:rowOff>
    </xdr:to>
    <xdr:sp macro="" textlink="">
      <xdr:nvSpPr>
        <xdr:cNvPr id="5" name="CaixaDeTexto 4"/>
        <xdr:cNvSpPr txBox="1"/>
      </xdr:nvSpPr>
      <xdr:spPr>
        <a:xfrm>
          <a:off x="7667625" y="8801100"/>
          <a:ext cx="3943350" cy="1066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ANALISE ESTATISTICA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Para a comparação entre antes e depois da sessão de treino foi utilizado o teste </a:t>
          </a:r>
          <a:r>
            <a:rPr lang="pt-BR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de Student pareado. Foi estipulado o nível mínimo de significância de p &lt; 0,05.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A2:C13" totalsRowShown="0" headerRowDxfId="11">
  <autoFilter ref="A2:C13"/>
  <tableColumns count="3">
    <tableColumn id="1" name="NOME" dataDxfId="10"/>
    <tableColumn id="2" name="ANTES " dataDxfId="9"/>
    <tableColumn id="3" name="DEPOIS " dataDxfId="8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19:C30" totalsRowShown="0" headerRowDxfId="7">
  <autoFilter ref="A19:C30"/>
  <tableColumns count="3">
    <tableColumn id="1" name="NOME" dataDxfId="6"/>
    <tableColumn id="2" name="ANTES " dataDxfId="5"/>
    <tableColumn id="3" name="DEPOIS " dataDxfId="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ela134" displayName="Tabela134" ref="A36:C47" totalsRowShown="0" headerRowDxfId="3">
  <autoFilter ref="A36:C47"/>
  <tableColumns count="3">
    <tableColumn id="1" name="NOME" dataDxfId="2"/>
    <tableColumn id="2" name="ANTES " dataDxfId="1"/>
    <tableColumn id="3" name="DEPOIS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L15" sqref="L15"/>
    </sheetView>
  </sheetViews>
  <sheetFormatPr defaultColWidth="9.140625" defaultRowHeight="15"/>
  <cols>
    <col min="1" max="1" width="9.140625" style="0" customWidth="1"/>
    <col min="2" max="2" width="39.57421875" style="0" bestFit="1" customWidth="1"/>
    <col min="3" max="3" width="12.7109375" style="0" bestFit="1" customWidth="1"/>
    <col min="4" max="4" width="12.00390625" style="0" bestFit="1" customWidth="1"/>
    <col min="11" max="11" width="13.57421875" style="0" bestFit="1" customWidth="1"/>
    <col min="12" max="12" width="9.57421875" style="0" bestFit="1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2" ht="15">
      <c r="A2">
        <v>1</v>
      </c>
      <c r="B2">
        <v>190</v>
      </c>
      <c r="C2">
        <v>215</v>
      </c>
      <c r="D2">
        <v>225</v>
      </c>
      <c r="E2">
        <v>205</v>
      </c>
      <c r="F2">
        <v>225</v>
      </c>
      <c r="G2">
        <v>215</v>
      </c>
      <c r="H2">
        <v>230</v>
      </c>
      <c r="I2">
        <v>240</v>
      </c>
      <c r="J2" s="1">
        <f>AVERAGE(B2:I2)</f>
        <v>218.125</v>
      </c>
      <c r="K2" s="1">
        <f>STDEV(B2:I2)</f>
        <v>15.569544446955225</v>
      </c>
      <c r="L2">
        <f>AVEDEV(B2:I2)</f>
        <v>11.875</v>
      </c>
    </row>
    <row r="3" spans="1:11" ht="15">
      <c r="A3">
        <v>2</v>
      </c>
      <c r="B3">
        <v>195</v>
      </c>
      <c r="K3" s="1"/>
    </row>
    <row r="4" spans="1:11" ht="15">
      <c r="A4">
        <v>3</v>
      </c>
      <c r="B4">
        <v>195</v>
      </c>
      <c r="K4" s="1"/>
    </row>
    <row r="5" spans="1:11" ht="15">
      <c r="A5">
        <v>4</v>
      </c>
      <c r="B5">
        <v>200</v>
      </c>
      <c r="K5" s="1"/>
    </row>
    <row r="6" spans="1:11" ht="15">
      <c r="A6">
        <v>5</v>
      </c>
      <c r="B6">
        <v>200</v>
      </c>
      <c r="K6" s="1"/>
    </row>
    <row r="7" spans="1:11" ht="15">
      <c r="A7">
        <v>6</v>
      </c>
      <c r="B7">
        <v>215</v>
      </c>
      <c r="K7" s="1"/>
    </row>
    <row r="8" spans="1:11" ht="15">
      <c r="A8">
        <v>7</v>
      </c>
      <c r="B8">
        <v>220</v>
      </c>
      <c r="K8" s="1"/>
    </row>
    <row r="9" spans="1:11" ht="15">
      <c r="A9">
        <v>8</v>
      </c>
      <c r="B9">
        <v>230</v>
      </c>
      <c r="K9" s="1"/>
    </row>
    <row r="10" spans="1:11" ht="15">
      <c r="A10">
        <v>9</v>
      </c>
      <c r="B10">
        <v>235</v>
      </c>
      <c r="K10" s="1"/>
    </row>
    <row r="11" spans="1:11" ht="15">
      <c r="A11">
        <v>10</v>
      </c>
      <c r="K11" s="1"/>
    </row>
    <row r="12" spans="1:11" ht="15">
      <c r="A12">
        <v>11</v>
      </c>
      <c r="K12" s="1"/>
    </row>
    <row r="13" spans="1:11" ht="15">
      <c r="A13">
        <v>12</v>
      </c>
      <c r="K13" s="1"/>
    </row>
    <row r="14" spans="1:11" ht="15">
      <c r="A14">
        <v>13</v>
      </c>
      <c r="K14" s="1"/>
    </row>
    <row r="15" spans="1:12" ht="15">
      <c r="A15">
        <v>14</v>
      </c>
      <c r="B15">
        <v>260</v>
      </c>
      <c r="C15">
        <v>310</v>
      </c>
      <c r="D15">
        <v>350</v>
      </c>
      <c r="E15">
        <v>260</v>
      </c>
      <c r="F15">
        <v>295</v>
      </c>
      <c r="G15">
        <v>280</v>
      </c>
      <c r="H15">
        <v>285</v>
      </c>
      <c r="I15">
        <v>305</v>
      </c>
      <c r="J15" s="1">
        <f>AVERAGE(B15:I15)</f>
        <v>293.125</v>
      </c>
      <c r="K15" s="1">
        <f aca="true" t="shared" si="0" ref="K15">STDEV(B15:I15)</f>
        <v>29.51240659209518</v>
      </c>
      <c r="L15" s="1"/>
    </row>
    <row r="21" ht="15">
      <c r="B21" t="s">
        <v>11</v>
      </c>
    </row>
    <row r="22" ht="15.75" thickBot="1"/>
    <row r="23" spans="2:4" ht="15">
      <c r="B23" s="4"/>
      <c r="C23" s="4">
        <v>1</v>
      </c>
      <c r="D23" s="4">
        <v>14</v>
      </c>
    </row>
    <row r="24" spans="2:4" ht="15">
      <c r="B24" s="2" t="s">
        <v>12</v>
      </c>
      <c r="C24" s="2">
        <v>197.86945444469552</v>
      </c>
      <c r="D24" s="2">
        <v>266.7637406592095</v>
      </c>
    </row>
    <row r="25" spans="2:4" ht="15">
      <c r="B25" s="2" t="s">
        <v>13</v>
      </c>
      <c r="C25" s="2">
        <v>4291.412924096822</v>
      </c>
      <c r="D25" s="2">
        <v>7626.59049587971</v>
      </c>
    </row>
    <row r="26" spans="2:4" ht="15">
      <c r="B26" s="2" t="s">
        <v>14</v>
      </c>
      <c r="C26" s="2">
        <v>10</v>
      </c>
      <c r="D26" s="2">
        <v>10</v>
      </c>
    </row>
    <row r="27" spans="2:4" ht="15">
      <c r="B27" s="2" t="s">
        <v>15</v>
      </c>
      <c r="C27" s="2">
        <v>0.9706769299316329</v>
      </c>
      <c r="D27" s="2"/>
    </row>
    <row r="28" spans="2:4" ht="15">
      <c r="B28" s="2" t="s">
        <v>16</v>
      </c>
      <c r="C28" s="2">
        <v>0</v>
      </c>
      <c r="D28" s="2"/>
    </row>
    <row r="29" spans="2:4" ht="15">
      <c r="B29" s="2" t="s">
        <v>17</v>
      </c>
      <c r="C29" s="2">
        <v>9</v>
      </c>
      <c r="D29" s="2"/>
    </row>
    <row r="30" spans="2:4" ht="15">
      <c r="B30" s="2" t="s">
        <v>18</v>
      </c>
      <c r="C30" s="2">
        <v>-7.646964918245092</v>
      </c>
      <c r="D30" s="2"/>
    </row>
    <row r="31" spans="2:4" ht="15">
      <c r="B31" s="2" t="s">
        <v>19</v>
      </c>
      <c r="C31" s="2">
        <v>1.5843144325644677E-05</v>
      </c>
      <c r="D31" s="2"/>
    </row>
    <row r="32" spans="2:4" ht="15">
      <c r="B32" s="2" t="s">
        <v>20</v>
      </c>
      <c r="C32" s="2">
        <v>1.83311292255007</v>
      </c>
      <c r="D32" s="2"/>
    </row>
    <row r="33" spans="2:4" ht="15">
      <c r="B33" s="2" t="s">
        <v>21</v>
      </c>
      <c r="C33" s="5">
        <v>3.1686288651289355E-05</v>
      </c>
      <c r="D33" s="2"/>
    </row>
    <row r="34" spans="2:4" ht="15.75" thickBot="1">
      <c r="B34" s="3" t="s">
        <v>22</v>
      </c>
      <c r="C34" s="3">
        <v>2.262157158173583</v>
      </c>
      <c r="D34" s="3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31">
      <selection activeCell="E40" sqref="E40"/>
    </sheetView>
  </sheetViews>
  <sheetFormatPr defaultColWidth="9.140625" defaultRowHeight="15"/>
  <cols>
    <col min="1" max="3" width="11.140625" style="0" customWidth="1"/>
    <col min="5" max="5" width="39.57421875" style="0" bestFit="1" customWidth="1"/>
    <col min="6" max="6" width="12.7109375" style="0" bestFit="1" customWidth="1"/>
    <col min="7" max="7" width="12.00390625" style="0" bestFit="1" customWidth="1"/>
    <col min="9" max="9" width="18.140625" style="0" bestFit="1" customWidth="1"/>
  </cols>
  <sheetData>
    <row r="1" spans="1:3" ht="15">
      <c r="A1" s="30" t="s">
        <v>26</v>
      </c>
      <c r="B1" s="30"/>
      <c r="C1" s="30"/>
    </row>
    <row r="2" spans="1:11" ht="15">
      <c r="A2" s="6" t="s">
        <v>23</v>
      </c>
      <c r="B2" s="6" t="s">
        <v>24</v>
      </c>
      <c r="C2" s="6" t="s">
        <v>25</v>
      </c>
      <c r="I2" s="27" t="s">
        <v>35</v>
      </c>
      <c r="J2" s="29"/>
      <c r="K2" s="28"/>
    </row>
    <row r="3" spans="1:11" ht="15.75" thickBot="1">
      <c r="A3" s="6" t="s">
        <v>38</v>
      </c>
      <c r="B3" s="6">
        <v>70</v>
      </c>
      <c r="C3" s="6">
        <v>70</v>
      </c>
      <c r="E3" s="31" t="s">
        <v>11</v>
      </c>
      <c r="F3" s="32"/>
      <c r="G3" s="33"/>
      <c r="I3" s="6"/>
      <c r="J3" s="6" t="s">
        <v>33</v>
      </c>
      <c r="K3" s="6" t="s">
        <v>34</v>
      </c>
    </row>
    <row r="4" spans="1:11" ht="15">
      <c r="A4" s="6" t="s">
        <v>39</v>
      </c>
      <c r="B4" s="6">
        <v>60</v>
      </c>
      <c r="C4" s="6">
        <v>70</v>
      </c>
      <c r="E4" s="21"/>
      <c r="F4" s="22"/>
      <c r="G4" s="23"/>
      <c r="I4" s="6" t="s">
        <v>27</v>
      </c>
      <c r="J4" s="6">
        <v>63.889</v>
      </c>
      <c r="K4" s="6">
        <v>70.778</v>
      </c>
    </row>
    <row r="5" spans="1:11" ht="15">
      <c r="A5" s="6" t="s">
        <v>40</v>
      </c>
      <c r="B5" s="6">
        <v>70</v>
      </c>
      <c r="C5" s="6">
        <v>65</v>
      </c>
      <c r="E5" s="13"/>
      <c r="F5" s="9" t="s">
        <v>24</v>
      </c>
      <c r="G5" s="14" t="s">
        <v>25</v>
      </c>
      <c r="I5" s="6" t="s">
        <v>31</v>
      </c>
      <c r="J5" s="8">
        <v>10.24</v>
      </c>
      <c r="K5" s="6">
        <v>9.55</v>
      </c>
    </row>
    <row r="6" spans="1:11" ht="15">
      <c r="A6" s="6" t="s">
        <v>41</v>
      </c>
      <c r="B6" s="6">
        <v>80</v>
      </c>
      <c r="C6" s="6">
        <v>85</v>
      </c>
      <c r="E6" s="15" t="s">
        <v>12</v>
      </c>
      <c r="F6" s="2">
        <v>63.888888888888886</v>
      </c>
      <c r="G6" s="16">
        <v>70.77777777777777</v>
      </c>
      <c r="I6" s="6" t="s">
        <v>32</v>
      </c>
      <c r="J6" s="27">
        <v>0.025</v>
      </c>
      <c r="K6" s="28"/>
    </row>
    <row r="7" spans="1:7" ht="15">
      <c r="A7" s="6" t="s">
        <v>42</v>
      </c>
      <c r="B7" s="6">
        <v>70</v>
      </c>
      <c r="C7" s="6">
        <v>88</v>
      </c>
      <c r="E7" s="15" t="s">
        <v>13</v>
      </c>
      <c r="F7" s="2">
        <v>104.86111111111131</v>
      </c>
      <c r="G7" s="16">
        <v>91.19444444444434</v>
      </c>
    </row>
    <row r="8" spans="1:7" ht="15">
      <c r="A8" s="6" t="s">
        <v>43</v>
      </c>
      <c r="B8" s="6">
        <v>55</v>
      </c>
      <c r="C8" s="6">
        <v>64</v>
      </c>
      <c r="E8" s="15" t="s">
        <v>14</v>
      </c>
      <c r="F8" s="2">
        <v>9</v>
      </c>
      <c r="G8" s="16">
        <v>9</v>
      </c>
    </row>
    <row r="9" spans="1:7" ht="15">
      <c r="A9" s="6" t="s">
        <v>44</v>
      </c>
      <c r="B9" s="6">
        <v>60</v>
      </c>
      <c r="C9" s="6">
        <v>70</v>
      </c>
      <c r="E9" s="15" t="s">
        <v>15</v>
      </c>
      <c r="F9" s="2">
        <v>0.7129840297640938</v>
      </c>
      <c r="G9" s="16"/>
    </row>
    <row r="10" spans="1:7" ht="15">
      <c r="A10" s="6" t="s">
        <v>45</v>
      </c>
      <c r="B10" s="6">
        <v>65</v>
      </c>
      <c r="C10" s="6">
        <v>65</v>
      </c>
      <c r="E10" s="15" t="s">
        <v>16</v>
      </c>
      <c r="F10" s="2">
        <v>0</v>
      </c>
      <c r="G10" s="16"/>
    </row>
    <row r="11" spans="1:7" ht="15">
      <c r="A11" s="6" t="s">
        <v>46</v>
      </c>
      <c r="B11" s="6">
        <v>45</v>
      </c>
      <c r="C11" s="6">
        <v>60</v>
      </c>
      <c r="E11" s="15" t="s">
        <v>17</v>
      </c>
      <c r="F11" s="2">
        <v>8</v>
      </c>
      <c r="G11" s="16"/>
    </row>
    <row r="12" spans="1:7" ht="15">
      <c r="A12" s="7" t="s">
        <v>27</v>
      </c>
      <c r="B12" s="8">
        <f>AVERAGE(B3:B11)</f>
        <v>63.888888888888886</v>
      </c>
      <c r="C12" s="8">
        <f>AVERAGE(C3:C11)</f>
        <v>70.77777777777777</v>
      </c>
      <c r="E12" s="15" t="s">
        <v>18</v>
      </c>
      <c r="F12" s="2">
        <v>-2.7467529228590153</v>
      </c>
      <c r="G12" s="16"/>
    </row>
    <row r="13" spans="1:7" ht="15">
      <c r="A13" s="6" t="s">
        <v>28</v>
      </c>
      <c r="B13" s="8">
        <f>STDEV(B3:B11)</f>
        <v>10.2401714395371</v>
      </c>
      <c r="C13" s="8">
        <f>STDEV(C3:C11)</f>
        <v>9.549578233851186</v>
      </c>
      <c r="E13" s="15" t="s">
        <v>19</v>
      </c>
      <c r="F13" s="2">
        <v>0.012592490359707366</v>
      </c>
      <c r="G13" s="16"/>
    </row>
    <row r="14" spans="5:7" ht="15">
      <c r="E14" s="15" t="s">
        <v>20</v>
      </c>
      <c r="F14" s="2">
        <v>1.8595480333018273</v>
      </c>
      <c r="G14" s="16"/>
    </row>
    <row r="15" spans="5:7" ht="15">
      <c r="E15" s="17" t="s">
        <v>21</v>
      </c>
      <c r="F15" s="26">
        <v>0.025184980719414732</v>
      </c>
      <c r="G15" s="18"/>
    </row>
    <row r="16" spans="5:7" ht="15.75" thickBot="1">
      <c r="E16" s="19" t="s">
        <v>22</v>
      </c>
      <c r="F16" s="3">
        <v>2.3060041332991172</v>
      </c>
      <c r="G16" s="20"/>
    </row>
    <row r="18" spans="1:11" ht="15.75" thickBot="1">
      <c r="A18" s="30" t="s">
        <v>29</v>
      </c>
      <c r="B18" s="30"/>
      <c r="C18" s="30"/>
      <c r="E18" s="31" t="s">
        <v>11</v>
      </c>
      <c r="F18" s="32"/>
      <c r="G18" s="33"/>
      <c r="I18" s="27" t="s">
        <v>36</v>
      </c>
      <c r="J18" s="29"/>
      <c r="K18" s="28"/>
    </row>
    <row r="19" spans="1:11" ht="15">
      <c r="A19" s="6" t="s">
        <v>23</v>
      </c>
      <c r="B19" s="6" t="s">
        <v>24</v>
      </c>
      <c r="C19" s="6" t="s">
        <v>25</v>
      </c>
      <c r="E19" s="10"/>
      <c r="F19" s="11"/>
      <c r="G19" s="12"/>
      <c r="I19" s="6"/>
      <c r="J19" s="6" t="s">
        <v>33</v>
      </c>
      <c r="K19" s="6" t="s">
        <v>34</v>
      </c>
    </row>
    <row r="20" spans="1:11" ht="15">
      <c r="A20" s="6" t="s">
        <v>38</v>
      </c>
      <c r="B20" s="6">
        <v>70</v>
      </c>
      <c r="C20" s="6">
        <v>93</v>
      </c>
      <c r="E20" s="13"/>
      <c r="F20" s="9" t="s">
        <v>24</v>
      </c>
      <c r="G20" s="14" t="s">
        <v>25</v>
      </c>
      <c r="I20" s="6" t="s">
        <v>27</v>
      </c>
      <c r="J20" s="6">
        <v>81.889</v>
      </c>
      <c r="K20" s="6">
        <v>98.556</v>
      </c>
    </row>
    <row r="21" spans="1:11" ht="15">
      <c r="A21" s="6" t="s">
        <v>47</v>
      </c>
      <c r="B21" s="6">
        <v>66</v>
      </c>
      <c r="C21" s="6">
        <v>80</v>
      </c>
      <c r="E21" s="15" t="s">
        <v>12</v>
      </c>
      <c r="F21" s="2">
        <v>81.88888888888889</v>
      </c>
      <c r="G21" s="16">
        <v>98.55555555555556</v>
      </c>
      <c r="I21" s="6" t="s">
        <v>31</v>
      </c>
      <c r="J21" s="8">
        <v>18.031</v>
      </c>
      <c r="K21" s="6">
        <v>20.689</v>
      </c>
    </row>
    <row r="22" spans="1:11" ht="15">
      <c r="A22" s="6" t="s">
        <v>40</v>
      </c>
      <c r="B22" s="6">
        <v>76</v>
      </c>
      <c r="C22" s="6">
        <v>86</v>
      </c>
      <c r="E22" s="15" t="s">
        <v>13</v>
      </c>
      <c r="F22" s="2">
        <v>325.1111111111113</v>
      </c>
      <c r="G22" s="16">
        <v>428.0277777777774</v>
      </c>
      <c r="I22" s="6" t="s">
        <v>32</v>
      </c>
      <c r="J22" s="27">
        <v>0</v>
      </c>
      <c r="K22" s="28"/>
    </row>
    <row r="23" spans="1:7" ht="15">
      <c r="A23" s="6" t="s">
        <v>41</v>
      </c>
      <c r="B23" s="6">
        <v>100</v>
      </c>
      <c r="C23" s="6">
        <v>116</v>
      </c>
      <c r="E23" s="15" t="s">
        <v>14</v>
      </c>
      <c r="F23" s="2">
        <v>9</v>
      </c>
      <c r="G23" s="16">
        <v>9</v>
      </c>
    </row>
    <row r="24" spans="1:7" ht="15">
      <c r="A24" s="6" t="s">
        <v>42</v>
      </c>
      <c r="B24" s="6">
        <v>106</v>
      </c>
      <c r="C24" s="6">
        <v>125</v>
      </c>
      <c r="E24" s="15" t="s">
        <v>15</v>
      </c>
      <c r="F24" s="2">
        <v>0.9779712646786102</v>
      </c>
      <c r="G24" s="16"/>
    </row>
    <row r="25" spans="1:7" ht="15">
      <c r="A25" s="6" t="s">
        <v>43</v>
      </c>
      <c r="B25" s="6">
        <v>100</v>
      </c>
      <c r="C25" s="6">
        <v>125</v>
      </c>
      <c r="E25" s="15" t="s">
        <v>16</v>
      </c>
      <c r="F25" s="2">
        <v>0</v>
      </c>
      <c r="G25" s="16"/>
    </row>
    <row r="26" spans="1:7" ht="15">
      <c r="A26" s="6" t="s">
        <v>48</v>
      </c>
      <c r="B26" s="6">
        <v>90</v>
      </c>
      <c r="C26" s="6">
        <v>106</v>
      </c>
      <c r="E26" s="15" t="s">
        <v>17</v>
      </c>
      <c r="F26" s="2">
        <v>8</v>
      </c>
      <c r="G26" s="16"/>
    </row>
    <row r="27" spans="1:7" ht="15">
      <c r="A27" s="6" t="s">
        <v>45</v>
      </c>
      <c r="B27" s="6">
        <v>53</v>
      </c>
      <c r="C27" s="6">
        <v>66</v>
      </c>
      <c r="E27" s="15" t="s">
        <v>18</v>
      </c>
      <c r="F27" s="2">
        <v>-10.314212462587934</v>
      </c>
      <c r="G27" s="16"/>
    </row>
    <row r="28" spans="1:7" ht="15">
      <c r="A28" s="6" t="s">
        <v>46</v>
      </c>
      <c r="B28" s="6">
        <v>76</v>
      </c>
      <c r="C28" s="6">
        <v>90</v>
      </c>
      <c r="E28" s="15" t="s">
        <v>19</v>
      </c>
      <c r="F28" s="2">
        <v>3.367201151515461E-06</v>
      </c>
      <c r="G28" s="16"/>
    </row>
    <row r="29" spans="1:7" ht="15">
      <c r="A29" s="7" t="s">
        <v>27</v>
      </c>
      <c r="B29" s="8">
        <f>AVERAGE(B20:B28)</f>
        <v>81.88888888888889</v>
      </c>
      <c r="C29" s="8">
        <f>AVERAGE(C20:C28)</f>
        <v>98.55555555555556</v>
      </c>
      <c r="E29" s="15" t="s">
        <v>20</v>
      </c>
      <c r="F29" s="2">
        <v>1.8595480333018273</v>
      </c>
      <c r="G29" s="16"/>
    </row>
    <row r="30" spans="1:7" ht="15">
      <c r="A30" s="6" t="s">
        <v>28</v>
      </c>
      <c r="B30" s="8">
        <f>STDEV(B20:B28)</f>
        <v>18.030837781731368</v>
      </c>
      <c r="C30" s="8">
        <f>STDEV(C20:C28)</f>
        <v>20.68883219946881</v>
      </c>
      <c r="E30" s="17" t="s">
        <v>21</v>
      </c>
      <c r="F30" s="26">
        <v>6.734402303030922E-06</v>
      </c>
      <c r="G30" s="18"/>
    </row>
    <row r="31" spans="5:7" ht="15.75" thickBot="1">
      <c r="E31" s="19" t="s">
        <v>22</v>
      </c>
      <c r="F31" s="3">
        <v>2.3060041332991172</v>
      </c>
      <c r="G31" s="20"/>
    </row>
    <row r="34" ht="15.75" thickBot="1"/>
    <row r="35" spans="1:11" ht="15.75" thickBot="1">
      <c r="A35" s="30" t="s">
        <v>30</v>
      </c>
      <c r="B35" s="30"/>
      <c r="C35" s="30"/>
      <c r="E35" s="21" t="s">
        <v>11</v>
      </c>
      <c r="F35" s="22"/>
      <c r="G35" s="23"/>
      <c r="I35" s="27" t="s">
        <v>37</v>
      </c>
      <c r="J35" s="29"/>
      <c r="K35" s="28"/>
    </row>
    <row r="36" spans="1:11" ht="15.75" thickBot="1">
      <c r="A36" s="6" t="s">
        <v>23</v>
      </c>
      <c r="B36" s="6" t="s">
        <v>24</v>
      </c>
      <c r="C36" s="6" t="s">
        <v>25</v>
      </c>
      <c r="E36" s="21"/>
      <c r="F36" s="22"/>
      <c r="G36" s="23"/>
      <c r="I36" s="6"/>
      <c r="J36" s="6" t="s">
        <v>33</v>
      </c>
      <c r="K36" s="6" t="s">
        <v>34</v>
      </c>
    </row>
    <row r="37" spans="1:11" ht="15">
      <c r="A37" s="6" t="s">
        <v>38</v>
      </c>
      <c r="B37" s="6">
        <v>40.5</v>
      </c>
      <c r="C37" s="6">
        <v>43.1</v>
      </c>
      <c r="E37" s="24"/>
      <c r="F37" s="4" t="s">
        <v>24</v>
      </c>
      <c r="G37" s="25" t="s">
        <v>25</v>
      </c>
      <c r="I37" s="6" t="s">
        <v>27</v>
      </c>
      <c r="J37" s="6">
        <v>34.989</v>
      </c>
      <c r="K37" s="6">
        <v>39.689</v>
      </c>
    </row>
    <row r="38" spans="1:11" ht="15">
      <c r="A38" s="6" t="s">
        <v>47</v>
      </c>
      <c r="B38" s="6">
        <v>31.4</v>
      </c>
      <c r="C38" s="6">
        <v>52.5</v>
      </c>
      <c r="E38" s="15" t="s">
        <v>12</v>
      </c>
      <c r="F38" s="2">
        <v>34.98888888888889</v>
      </c>
      <c r="G38" s="16">
        <v>39.68888888888888</v>
      </c>
      <c r="I38" s="6" t="s">
        <v>31</v>
      </c>
      <c r="J38" s="8">
        <v>4.677</v>
      </c>
      <c r="K38" s="6">
        <v>6.9828</v>
      </c>
    </row>
    <row r="39" spans="1:11" ht="15">
      <c r="A39" s="6" t="s">
        <v>40</v>
      </c>
      <c r="B39" s="6">
        <v>30.5</v>
      </c>
      <c r="C39" s="6">
        <v>34</v>
      </c>
      <c r="E39" s="15" t="s">
        <v>13</v>
      </c>
      <c r="F39" s="2">
        <v>21.87361111111136</v>
      </c>
      <c r="G39" s="16">
        <v>47.993611111111704</v>
      </c>
      <c r="I39" s="6" t="s">
        <v>32</v>
      </c>
      <c r="J39" s="27">
        <v>0.057</v>
      </c>
      <c r="K39" s="28"/>
    </row>
    <row r="40" spans="1:7" ht="15">
      <c r="A40" s="6" t="s">
        <v>41</v>
      </c>
      <c r="B40" s="6">
        <v>31.4</v>
      </c>
      <c r="C40" s="6">
        <v>32.6</v>
      </c>
      <c r="E40" s="15" t="s">
        <v>14</v>
      </c>
      <c r="F40" s="2">
        <v>9</v>
      </c>
      <c r="G40" s="16">
        <v>9</v>
      </c>
    </row>
    <row r="41" spans="1:7" ht="15">
      <c r="A41" s="6" t="s">
        <v>42</v>
      </c>
      <c r="B41" s="6">
        <v>38.2</v>
      </c>
      <c r="C41" s="6">
        <v>44.4</v>
      </c>
      <c r="E41" s="15" t="s">
        <v>15</v>
      </c>
      <c r="F41" s="2">
        <v>0.4556211410069152</v>
      </c>
      <c r="G41" s="16"/>
    </row>
    <row r="42" spans="1:7" ht="15">
      <c r="A42" s="6" t="s">
        <v>43</v>
      </c>
      <c r="B42" s="6">
        <v>40.4</v>
      </c>
      <c r="C42" s="6">
        <v>43.4</v>
      </c>
      <c r="E42" s="15" t="s">
        <v>16</v>
      </c>
      <c r="F42" s="2">
        <v>0</v>
      </c>
      <c r="G42" s="16"/>
    </row>
    <row r="43" spans="1:7" ht="15">
      <c r="A43" s="6" t="s">
        <v>44</v>
      </c>
      <c r="B43" s="6">
        <v>37.1</v>
      </c>
      <c r="C43" s="6">
        <v>38.4</v>
      </c>
      <c r="E43" s="15" t="s">
        <v>17</v>
      </c>
      <c r="F43" s="2">
        <v>8</v>
      </c>
      <c r="G43" s="16"/>
    </row>
    <row r="44" spans="1:7" ht="15">
      <c r="A44" s="6" t="s">
        <v>45</v>
      </c>
      <c r="B44" s="6">
        <v>28</v>
      </c>
      <c r="C44" s="6">
        <v>30.4</v>
      </c>
      <c r="E44" s="15" t="s">
        <v>18</v>
      </c>
      <c r="F44" s="2">
        <v>-2.21992196744626</v>
      </c>
      <c r="G44" s="16"/>
    </row>
    <row r="45" spans="1:7" ht="15">
      <c r="A45" s="6" t="s">
        <v>46</v>
      </c>
      <c r="B45" s="6">
        <v>37.4</v>
      </c>
      <c r="C45" s="6">
        <v>38.4</v>
      </c>
      <c r="E45" s="15" t="s">
        <v>19</v>
      </c>
      <c r="F45" s="2">
        <v>0.028594533392170142</v>
      </c>
      <c r="G45" s="16"/>
    </row>
    <row r="46" spans="1:7" ht="15">
      <c r="A46" s="7" t="s">
        <v>27</v>
      </c>
      <c r="B46" s="8">
        <f>AVERAGE(B37:B45)</f>
        <v>34.98888888888889</v>
      </c>
      <c r="C46" s="8">
        <f>AVERAGE(C37:C45)</f>
        <v>39.68888888888888</v>
      </c>
      <c r="E46" s="15" t="s">
        <v>20</v>
      </c>
      <c r="F46" s="2">
        <v>1.8595480333018273</v>
      </c>
      <c r="G46" s="16"/>
    </row>
    <row r="47" spans="1:7" ht="15">
      <c r="A47" s="6" t="s">
        <v>28</v>
      </c>
      <c r="B47" s="8">
        <f>STDEV(B37:B45)</f>
        <v>4.676923252642848</v>
      </c>
      <c r="C47" s="8">
        <f>STDEV(C37:C45)</f>
        <v>6.927742136591958</v>
      </c>
      <c r="E47" s="17" t="s">
        <v>21</v>
      </c>
      <c r="F47" s="26">
        <v>0.057189066784340284</v>
      </c>
      <c r="G47" s="18"/>
    </row>
    <row r="48" spans="5:7" ht="15.75" thickBot="1">
      <c r="E48" s="19" t="s">
        <v>22</v>
      </c>
      <c r="F48" s="3">
        <v>2.3060041332991172</v>
      </c>
      <c r="G48" s="20"/>
    </row>
  </sheetData>
  <mergeCells count="11">
    <mergeCell ref="A1:C1"/>
    <mergeCell ref="A18:C18"/>
    <mergeCell ref="A35:C35"/>
    <mergeCell ref="E18:G18"/>
    <mergeCell ref="E3:G3"/>
    <mergeCell ref="J39:K39"/>
    <mergeCell ref="I2:K2"/>
    <mergeCell ref="J6:K6"/>
    <mergeCell ref="I18:K18"/>
    <mergeCell ref="J22:K22"/>
    <mergeCell ref="I35:K35"/>
  </mergeCells>
  <printOptions/>
  <pageMargins left="0.511811024" right="0.511811024" top="0.787401575" bottom="0.787401575" header="0.31496062" footer="0.31496062"/>
  <pageSetup horizontalDpi="600" verticalDpi="600" orientation="portrait" paperSize="9" r:id="rId5"/>
  <drawing r:id="rId4"/>
  <tableParts>
    <tablePart r:id="rId2"/>
    <tablePart r:id="rId3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ESPORTE</dc:creator>
  <cp:keywords/>
  <dc:description/>
  <cp:lastModifiedBy>Jakson</cp:lastModifiedBy>
  <dcterms:created xsi:type="dcterms:W3CDTF">2016-08-17T19:35:27Z</dcterms:created>
  <dcterms:modified xsi:type="dcterms:W3CDTF">2016-10-19T17:25:19Z</dcterms:modified>
  <cp:category/>
  <cp:version/>
  <cp:contentType/>
  <cp:contentStatus/>
</cp:coreProperties>
</file>